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selfHOST.de-Update-Script" sheetId="1" r:id="rId1"/>
  </sheets>
  <definedNames/>
  <calcPr fullCalcOnLoad="1"/>
</workbook>
</file>

<file path=xl/comments1.xml><?xml version="1.0" encoding="utf-8"?>
<comments xmlns="http://schemas.openxmlformats.org/spreadsheetml/2006/main">
  <authors>
    <author>Jirka Reimer</author>
  </authors>
  <commentList>
    <comment ref="G7" authorId="0">
      <text>
        <r>
          <rPr>
            <b/>
            <sz val="8"/>
            <rFont val="Tahoma"/>
            <family val="0"/>
          </rPr>
          <t>Mit diesem Befehl wird der Wert der Variablen IP</t>
        </r>
        <r>
          <rPr>
            <b/>
            <sz val="8"/>
            <color indexed="22"/>
            <rFont val="Tahoma"/>
            <family val="2"/>
          </rPr>
          <t>nameselfhosteu</t>
        </r>
        <r>
          <rPr>
            <b/>
            <sz val="8"/>
            <rFont val="Tahoma"/>
            <family val="0"/>
          </rPr>
          <t xml:space="preserve"> ermittelt.
Diese Variable wird in diesem DynDNS-Update-Script dazu verwendet, die (der Gegenstelle zugewiesene) IP abzuspeichern mit der die letzte erfolgreiche Aktualisierung bei Selfhost durchgeführt wurde. Mit Hilfe dieser Variablen kann also bei Verbindungsneuaufbauten geschaut werden, ob eine Aktualisierung bei Selfhost erforderlich ist.
Nach einem Kaltstart des LANCOMs ist die Variable allerdings nicht mehr vorhanden (getenv liefert dann null).
</t>
        </r>
        <r>
          <rPr>
            <b/>
            <sz val="8"/>
            <rFont val="Tahoma"/>
            <family val="2"/>
          </rPr>
          <t>Da die Möglichkeit besteht mehrere DynDNS-Accounts bzw. -Hosts (mit Aktualisierung durch dieses Script) in einem Gerät zu verwenden, muss für jeden DynDNS-Host eine andere Variablenbezeichnung</t>
        </r>
        <r>
          <rPr>
            <b/>
            <sz val="8"/>
            <rFont val="Tahoma"/>
            <family val="0"/>
          </rPr>
          <t xml:space="preserve"> verwendet werden. Dabei muss beachtet werden, dass für die Bezeichnung keine Sonderzeichen wie '.' und '-' verwendet werden dürfen, daher wird hier die Bezeichnung der Variablen aus dem Namen (FQDN) ohne '.' und '-' ergänzt um das Präfix IP gebildet.</t>
        </r>
      </text>
    </comment>
    <comment ref="G8" authorId="0">
      <text>
        <r>
          <rPr>
            <b/>
            <sz val="8"/>
            <rFont val="Tahoma"/>
            <family val="2"/>
          </rPr>
          <t>lastresult: liefert das Ergebnis der letzten Aktion, die das LANCOM in diesem Script durchgeführt hat.</t>
        </r>
      </text>
    </comment>
    <comment ref="H7" authorId="0">
      <text>
        <r>
          <rPr>
            <b/>
            <sz val="8"/>
            <rFont val="Tahoma"/>
            <family val="0"/>
          </rPr>
          <t>Entspricht die IP mit der die letzte erfolgreiche Aktualisierung bei Selfhost durchgeführt wurde der aktuellen IP (%a) ist keine Aktualisierung bei Selfhost erforderlich (bzw. genau genommen darf dann auch nicht aktualisiert werden). Somit werden die kommenden Zeilen übersprungen.</t>
        </r>
      </text>
    </comment>
    <comment ref="H8" authorId="0">
      <text>
        <r>
          <rPr>
            <b/>
            <sz val="8"/>
            <rFont val="Tahoma"/>
            <family val="0"/>
          </rPr>
          <t>Ist der Wert der Variablen ungleich null, also gibt die Variable die IP mit der die letzte erfolgreiche Aktualisierung bei Selfhost durchgeführt wurde an, so kann sofort die DynDNS-Aktualisierung vorgenommen werden (da sich die bei Selfhost gemeldete IP von der aktuellen IP laut Script Zeile 1 ja unterscheidet). Somit werden die kommenden Zeilen übersprungen.
Ist der Wert der Variablen jedoch null, d. h. es trat ein Kaltstart auf, geht es in der kommenden Zeile weiter.</t>
        </r>
      </text>
    </comment>
    <comment ref="G9" authorId="0">
      <text>
        <r>
          <rPr>
            <b/>
            <sz val="8"/>
            <rFont val="Tahoma"/>
            <family val="0"/>
          </rPr>
          <t xml:space="preserve">An dieser Stelle wird eine Wartezeit von 1 Minute eingelegt, da der in der nächsten Zeile beim DNS-Check zu befragende DNS-Server sonst möglicherweise eine falsche Antwort liefern könnte, da die TTL (Time to Live) bei Selfhost standardmäßig bei 60 Sekunden liegt. </t>
        </r>
        <r>
          <rPr>
            <sz val="8"/>
            <rFont val="Tahoma"/>
            <family val="2"/>
          </rPr>
          <t>(Sollten Sie diesen Wert bei Selfhost unter -&gt; Domains -&gt; Ihre Subdomains -&gt; Verfallszeit geändert haben, muss an dieser Stelle auch die Sleepzeit angepasst werden.)</t>
        </r>
        <r>
          <rPr>
            <b/>
            <sz val="8"/>
            <rFont val="Tahoma"/>
            <family val="0"/>
          </rPr>
          <t xml:space="preserve">
Im Prinzip wird damit ein selten auftretender Fall abgefangen: In einem DNS-Server ist die IP zu </t>
        </r>
        <r>
          <rPr>
            <b/>
            <sz val="8"/>
            <color indexed="22"/>
            <rFont val="Tahoma"/>
            <family val="2"/>
          </rPr>
          <t>name.selfhost.eu</t>
        </r>
        <r>
          <rPr>
            <b/>
            <sz val="8"/>
            <rFont val="Tahoma"/>
            <family val="0"/>
          </rPr>
          <t xml:space="preserve"> gerade frisch zwischengespeichert. Unmittelbar darauf baut der LANCOM (warum auch immer) die Verbindung neu auf und führt sofort ein erfolgreiches DynDNS-Update durch. Nun erfolgt ein Kaltstart (z. B. durch Stromausfall oder Aus-/Einschalten) und beim nun auftretenden DNS-Check könnte noch die obige zwischengespeicherte IP als Antwort geliefert werden, welche ja nicht der bei Selfhost gespeicherten IP entsprechen muss.
Bei sehr zeitkritischen Anwendungen könnte diese Wartezeit auch reduziert werden, zum Beispiel auf 30 Sekunden: exec:sleep 30s
Andere Quellen sagen aus, dass es in Extremfällen auch mal 10 min dauern kann, ehe auf die DNS-Anfrage die korrekte IP geliefert wird (DynDNS-Provider aktualisieren bei großer Last nach einem erfolgreichen Update mitunter nicht sofort die DNS-Server).
Es gibt auch ISPs, die grundsätzlich bei jeder neuen Verbindung eine neue IP zuweisen, in dem Fall könnte diese Wartezeit ebenfalls reduziert werden. (Eigentlich könnte in dem Fall das ganze Script erheblich reduziert werden...)
Werte unter 30 Sekunden könnten bei unmittelbar hintereinander folgenden Kaltstarts zu einer unzulässigen Update-Frequenz bei Selfhost führen.</t>
        </r>
      </text>
    </comment>
    <comment ref="G10" authorId="0">
      <text>
        <r>
          <rPr>
            <b/>
            <sz val="8"/>
            <rFont val="Tahoma"/>
            <family val="0"/>
          </rPr>
          <t>Es wird ein DNS-Check des Namens (FQDN) durchgeführt. Dieser liefert die bei Selfhost für diesen Namen abgespeicherte IP.
Info: Diese Aktion verwendet den Platzhalter %h um durch den Namen der Aktion den FQDN zu erhalten, daher darf der Name der Aktion nicht einfach so geändert werden.</t>
        </r>
      </text>
    </comment>
    <comment ref="H10" authorId="0">
      <text>
        <r>
          <rPr>
            <b/>
            <sz val="8"/>
            <rFont val="Tahoma"/>
            <family val="0"/>
          </rPr>
          <t>Entspricht die IP des DNS-Checks der aktuellen IP (%a) ist keine Aktualisierung bei Selfhost erforderlich (bzw. genau genommen darf dann auch nicht aktualisiert werden). Somit werden die kommenden Zeilen übersprungen.</t>
        </r>
      </text>
    </comment>
    <comment ref="G11" authorId="0">
      <text>
        <r>
          <rPr>
            <b/>
            <sz val="8"/>
            <rFont val="Tahoma"/>
            <family val="0"/>
          </rPr>
          <t xml:space="preserve">Durchführung des DynDNS-Updates.
Modifikationen sind möglich (Angabe weiterer Parameter). Trotzdem sei an dieser Stelle darauf hingewiesen, dass eine Modifikation dieses HTTP-Requests nur bei genauer Sachkenntnis der Parameter durchgeführt werden sollte! Unter Umständen könnte dieses Script sonst nicht mehr ordnungsgemäß funktionieren. (siehe http://selfhost.de/cgi-bin/selfhost?p=document&amp;name=api)
Beispiele:
&amp;host=%h
</t>
        </r>
        <r>
          <rPr>
            <sz val="8"/>
            <rFont val="Tahoma"/>
            <family val="2"/>
          </rPr>
          <t>Führt eine Überprüfung des Hostnamens durch, d. h. ob die angegebene (Sub-)Domain mit dem angegebenen DynDNS-Account verknüpft ist. Sollte diese Überprüfung fehlschlagen, wird der Rückgabestatus 205 als Hinweis zurückgeliefert.</t>
        </r>
        <r>
          <rPr>
            <b/>
            <sz val="8"/>
            <rFont val="Tahoma"/>
            <family val="0"/>
          </rPr>
          <t xml:space="preserve">
&amp;textmodi=1
</t>
        </r>
        <r>
          <rPr>
            <sz val="8"/>
            <rFont val="Tahoma"/>
            <family val="2"/>
          </rPr>
          <t>Es erfolgt eine Rückgabe der Statuscodes mit kurzer Textausgabe.</t>
        </r>
        <r>
          <rPr>
            <b/>
            <sz val="8"/>
            <rFont val="Tahoma"/>
            <family val="0"/>
          </rPr>
          <t xml:space="preserve">
Sichtbar werden beide Ausgaben nur im Trace oder in der Aktions-Tabelle (Status -&gt; WAN -&gt; Aktions).</t>
        </r>
      </text>
    </comment>
    <comment ref="G12" authorId="0">
      <text>
        <r>
          <rPr>
            <b/>
            <sz val="8"/>
            <rFont val="Tahoma"/>
            <family val="0"/>
          </rPr>
          <t>lastresult: liefert das Ergebnis der letzten Aktion, die das LANCOM in diesem Script durchgeführt hat.</t>
        </r>
      </text>
    </comment>
    <comment ref="H11" authorId="0">
      <text>
        <r>
          <rPr>
            <b/>
            <sz val="8"/>
            <rFont val="Tahoma"/>
            <family val="0"/>
          </rPr>
          <t xml:space="preserve">Ein "status=200" kennzeichnet ein erfolgreiches Update, seltener auch ein erfolgreiches Update bei Overload, weshalb die eigentliche Aktualisierung kurzzeitig zurückgestellt wird, bis wieder Ressourcen verfügbar sind.
Ein "status=204" kennzeichnet ein erfolgreiches Update, aber die IP-Adresse hat sich nicht geändert.
</t>
        </r>
        <r>
          <rPr>
            <sz val="8"/>
            <rFont val="Tahoma"/>
            <family val="2"/>
          </rPr>
          <t>(Dieser Fall sollte mit diesem Script theoretisch nicht mehr auftreten.)</t>
        </r>
        <r>
          <rPr>
            <b/>
            <sz val="8"/>
            <rFont val="Tahoma"/>
            <family val="0"/>
          </rPr>
          <t xml:space="preserve">
Deshalb wird in die Zeile gesprungen wo dann die Variable auf die aktuelle IP gesetzt wird.</t>
        </r>
      </text>
    </comment>
    <comment ref="H13" authorId="0">
      <text>
        <r>
          <rPr>
            <b/>
            <sz val="8"/>
            <rFont val="Tahoma"/>
            <family val="0"/>
          </rPr>
          <t>Ein "status=410" kennzeichnet einen inaktiven Account (derzeitige Sperrung durch Selfhost).
Ein "status=411" steht für eine falsche bzw. fehlerhafte IP.
Ein "status=412" wird bei privaten IPs zurückgegeben.
Nachfolgend wird eine E-Mail verschickt und das DynDNS-Update abgebrochen.</t>
        </r>
      </text>
    </comment>
    <comment ref="H14" authorId="0">
      <text>
        <r>
          <rPr>
            <b/>
            <sz val="8"/>
            <rFont val="Tahoma"/>
            <family val="0"/>
          </rPr>
          <t>Ein "status=503" wird bei Überlastung zurückgegeben. Dies passiert bei unterschreiten der Zeitspanne von 30 Sek. zwischen zwei Updates.
Ein "status=504" zeigt ein Server-problem an, z. B. Serverschluss oder Serverstilllegung.
Dies sind temporäre Fehler.
Nachfolgend wird eine E-Mail verschickt und das DynDNS-Update 30 Sekunden später wiederholt.</t>
        </r>
      </text>
    </comment>
    <comment ref="H15" authorId="0">
      <text>
        <r>
          <rPr>
            <b/>
            <sz val="8"/>
            <rFont val="Tahoma"/>
            <family val="0"/>
          </rPr>
          <t>Locked wird zurückgeliefert, wenn die Sperrzeit (in diesem Script) noch nicht abgelaufen war.
Nachfolgend erfolgt eine Wiederholung des Scripts in 10 Sekunden.</t>
        </r>
      </text>
    </comment>
    <comment ref="C3" authorId="0">
      <text>
        <r>
          <rPr>
            <b/>
            <sz val="8"/>
            <rFont val="Tahoma"/>
            <family val="0"/>
          </rPr>
          <t xml:space="preserve">Sie finden die Zugangsdaten Ihres dynamischen Accountes in Ihrem Kundenlogin unter 'DynDNS-ACCOUNTS' bzw. 'DYN Account </t>
        </r>
        <r>
          <rPr>
            <i/>
            <sz val="8"/>
            <rFont val="Tahoma"/>
            <family val="2"/>
          </rPr>
          <t>name</t>
        </r>
        <r>
          <rPr>
            <b/>
            <sz val="8"/>
            <rFont val="Tahoma"/>
            <family val="0"/>
          </rPr>
          <t xml:space="preserve"> (ID: </t>
        </r>
        <r>
          <rPr>
            <i/>
            <sz val="8"/>
            <rFont val="Tahoma"/>
            <family val="2"/>
          </rPr>
          <t>nummer</t>
        </r>
        <r>
          <rPr>
            <b/>
            <sz val="8"/>
            <rFont val="Tahoma"/>
            <family val="0"/>
          </rPr>
          <t xml:space="preserve">)'. Bitte verwenden Sie hier </t>
        </r>
        <r>
          <rPr>
            <b/>
            <sz val="8"/>
            <color indexed="10"/>
            <rFont val="Tahoma"/>
            <family val="2"/>
          </rPr>
          <t>NICHT die Kundennummer</t>
        </r>
        <r>
          <rPr>
            <b/>
            <sz val="8"/>
            <rFont val="Tahoma"/>
            <family val="0"/>
          </rPr>
          <t xml:space="preserve"> und das zugehörige Passwort, diese Daten sind wirklich nur für das Kundenlogin gedacht!</t>
        </r>
      </text>
    </comment>
    <comment ref="E11" authorId="0">
      <text>
        <r>
          <rPr>
            <b/>
            <sz val="8"/>
            <rFont val="Tahoma"/>
            <family val="0"/>
          </rPr>
          <t>Die Zeit zwischen 2 Updateversuchen muss mind. 30 Sek. betragen.</t>
        </r>
      </text>
    </comment>
    <comment ref="H12" authorId="0">
      <text>
        <r>
          <rPr>
            <b/>
            <sz val="8"/>
            <rFont val="Tahoma"/>
            <family val="0"/>
          </rPr>
          <t>Ein "status=401" kennzeichnet ein Problem bei der Authentifizierung. Die Kombination aus Account(-Nr.) und Passwort entspricht nicht einem realen DynDNS-Account oder der DynDNS-Account ist stillgelegt.
Ein "status=409" steht für Conflict (No Zones found).
Nachfolgend wird eine E-Mail verschickt und das DynDNS-Update abgebrochen.</t>
        </r>
      </text>
    </comment>
    <comment ref="G16" authorId="0">
      <text>
        <r>
          <rPr>
            <b/>
            <sz val="8"/>
            <rFont val="Tahoma"/>
            <family val="0"/>
          </rPr>
          <t>Wenn das Script hier ankommt, dann war das DynDNS-Update weder erfolgreich noch mit üblichen Fehlern verbunden.
Es verbleiben Fehler wie:
überhaupt keine Antwort vom DynDNS-Server
TCP connect error</t>
        </r>
        <r>
          <rPr>
            <sz val="8"/>
            <rFont val="Tahoma"/>
            <family val="2"/>
          </rPr>
          <t xml:space="preserve"> (z. B. durch Distributed Denial of Service Attacken auf selfhost.de)</t>
        </r>
        <r>
          <rPr>
            <b/>
            <sz val="8"/>
            <rFont val="Tahoma"/>
            <family val="0"/>
          </rPr>
          <t xml:space="preserve">
HTTP Protocol Error </t>
        </r>
        <r>
          <rPr>
            <sz val="8"/>
            <rFont val="Tahoma"/>
            <family val="2"/>
          </rPr>
          <t>(wenn z. B. im WAN noch alles gesperrt ist und erst eine Anmeldung über ein Webinterface erforderlich ist)</t>
        </r>
        <r>
          <rPr>
            <b/>
            <sz val="8"/>
            <rFont val="Tahoma"/>
            <family val="0"/>
          </rPr>
          <t xml:space="preserve">
DNS lookup failure </t>
        </r>
        <r>
          <rPr>
            <sz val="8"/>
            <rFont val="Tahoma"/>
            <family val="2"/>
          </rPr>
          <t>(wenn DNS-Server nicht verfügbar ist oder "carol.selfhost.de" z. Zt. gerade nicht aufgelöst werden kann)</t>
        </r>
        <r>
          <rPr>
            <b/>
            <sz val="8"/>
            <rFont val="Tahoma"/>
            <family val="0"/>
          </rPr>
          <t xml:space="preserve">
Daher wird hier die Wiederholung des Scripts in 5 Minuten initiiert.</t>
        </r>
      </text>
    </comment>
    <comment ref="G17" authorId="0">
      <text>
        <r>
          <rPr>
            <b/>
            <sz val="8"/>
            <rFont val="Tahoma"/>
            <family val="0"/>
          </rPr>
          <t xml:space="preserve">Platzhalter bei Bedarf einfügen:
%a </t>
        </r>
        <r>
          <rPr>
            <sz val="8"/>
            <rFont val="Tahoma"/>
            <family val="2"/>
          </rPr>
          <t>IP-Adresse der Gegenstelle</t>
        </r>
        <r>
          <rPr>
            <b/>
            <sz val="8"/>
            <rFont val="Tahoma"/>
            <family val="0"/>
          </rPr>
          <t xml:space="preserve">
%c </t>
        </r>
        <r>
          <rPr>
            <sz val="8"/>
            <rFont val="Tahoma"/>
            <family val="2"/>
          </rPr>
          <t>Gegenstellenbezeichnung</t>
        </r>
        <r>
          <rPr>
            <b/>
            <sz val="8"/>
            <rFont val="Tahoma"/>
            <family val="0"/>
          </rPr>
          <t xml:space="preserve">
%h </t>
        </r>
        <r>
          <rPr>
            <sz val="8"/>
            <rFont val="Tahoma"/>
            <family val="2"/>
          </rPr>
          <t>der diesem Eintrag zugewiesene Name</t>
        </r>
        <r>
          <rPr>
            <b/>
            <sz val="8"/>
            <rFont val="Tahoma"/>
            <family val="0"/>
          </rPr>
          <t xml:space="preserve">
%n </t>
        </r>
        <r>
          <rPr>
            <sz val="8"/>
            <rFont val="Tahoma"/>
            <family val="2"/>
          </rPr>
          <t>Gerätename
Aber sparsam mit dem Platz umgehen, die Aktion darf insgesamt nicht mehr als 250 Zeichen lang sein. Und keine Umlaute eingeben.</t>
        </r>
      </text>
    </comment>
    <comment ref="G18" authorId="0">
      <text>
        <r>
          <rPr>
            <b/>
            <sz val="8"/>
            <rFont val="Tahoma"/>
            <family val="0"/>
          </rPr>
          <t xml:space="preserve">Platzhalter bei Bedarf einfügen:
%a </t>
        </r>
        <r>
          <rPr>
            <sz val="8"/>
            <rFont val="Tahoma"/>
            <family val="2"/>
          </rPr>
          <t>IP-Adresse der Gegenstelle</t>
        </r>
        <r>
          <rPr>
            <b/>
            <sz val="8"/>
            <rFont val="Tahoma"/>
            <family val="0"/>
          </rPr>
          <t xml:space="preserve">
%c </t>
        </r>
        <r>
          <rPr>
            <sz val="8"/>
            <rFont val="Tahoma"/>
            <family val="2"/>
          </rPr>
          <t>Gegenstellenbezeichnung</t>
        </r>
        <r>
          <rPr>
            <b/>
            <sz val="8"/>
            <rFont val="Tahoma"/>
            <family val="0"/>
          </rPr>
          <t xml:space="preserve">
%h </t>
        </r>
        <r>
          <rPr>
            <sz val="8"/>
            <rFont val="Tahoma"/>
            <family val="2"/>
          </rPr>
          <t>der diesem Eintrag zugewiesene Name</t>
        </r>
        <r>
          <rPr>
            <b/>
            <sz val="8"/>
            <rFont val="Tahoma"/>
            <family val="0"/>
          </rPr>
          <t xml:space="preserve">
%n </t>
        </r>
        <r>
          <rPr>
            <sz val="8"/>
            <rFont val="Tahoma"/>
            <family val="2"/>
          </rPr>
          <t>Gerätename
Aber sparsam mit dem Platz umgehen, die Aktion darf insgesamt nicht mehr als 250 Zeichen lang sein. Und keine Umlaute eingeben.</t>
        </r>
      </text>
    </comment>
    <comment ref="G20" authorId="0">
      <text>
        <r>
          <rPr>
            <b/>
            <sz val="8"/>
            <rFont val="Tahoma"/>
            <family val="0"/>
          </rPr>
          <t>Wiederholung des Scripts in 30 Sekunden.
Lt. Empfehlung von Selfhost.</t>
        </r>
      </text>
    </comment>
    <comment ref="G19" authorId="0">
      <text>
        <r>
          <rPr>
            <b/>
            <sz val="8"/>
            <rFont val="Tahoma"/>
            <family val="0"/>
          </rPr>
          <t xml:space="preserve">Platzhalter bei Bedarf einfügen:
%a </t>
        </r>
        <r>
          <rPr>
            <sz val="8"/>
            <rFont val="Tahoma"/>
            <family val="2"/>
          </rPr>
          <t>IP-Adresse der Gegenstelle</t>
        </r>
        <r>
          <rPr>
            <b/>
            <sz val="8"/>
            <rFont val="Tahoma"/>
            <family val="0"/>
          </rPr>
          <t xml:space="preserve">
%c </t>
        </r>
        <r>
          <rPr>
            <sz val="8"/>
            <rFont val="Tahoma"/>
            <family val="2"/>
          </rPr>
          <t>Gegenstellenbezeichnung</t>
        </r>
        <r>
          <rPr>
            <b/>
            <sz val="8"/>
            <rFont val="Tahoma"/>
            <family val="0"/>
          </rPr>
          <t xml:space="preserve">
%h </t>
        </r>
        <r>
          <rPr>
            <sz val="8"/>
            <rFont val="Tahoma"/>
            <family val="2"/>
          </rPr>
          <t>der diesem Eintrag zugewiesene Name</t>
        </r>
        <r>
          <rPr>
            <b/>
            <sz val="8"/>
            <rFont val="Tahoma"/>
            <family val="0"/>
          </rPr>
          <t xml:space="preserve">
%n </t>
        </r>
        <r>
          <rPr>
            <sz val="8"/>
            <rFont val="Tahoma"/>
            <family val="2"/>
          </rPr>
          <t>Gerätename
Aber sparsam mit dem Platz umgehen, die Aktion darf insgesamt nicht mehr als 250 Zeichen lang sein. Und keine Umlaute eingeben.</t>
        </r>
      </text>
    </comment>
    <comment ref="E19" authorId="0">
      <text>
        <r>
          <rPr>
            <b/>
            <sz val="8"/>
            <rFont val="Tahoma"/>
            <family val="0"/>
          </rPr>
          <t>Hier wird eine Sperrzeit in Sekunden eingetragen, die dann verhindert, dass Sie bei temporären Fehlern (Überlastung; status=5xx) nicht laufend eine E-Mail erhalten. Für eine Sperrzeit von 1 Stunde tragen Sie 3600 ein.</t>
        </r>
      </text>
    </comment>
    <comment ref="A7" authorId="0">
      <text>
        <r>
          <rPr>
            <b/>
            <sz val="8"/>
            <rFont val="Tahoma"/>
            <family val="0"/>
          </rPr>
          <t>Tragen Sie hier den ersten Indexwert ein, mit dem das Script beim Import in die Aktions-Tabelle eingetragen werden soll. Beachten Sie weiterhin die Information zur Löschung aller bisherigen Einträge in der Aktions-Tabelle ganz rechts.</t>
        </r>
      </text>
    </comment>
    <comment ref="G6" authorId="0">
      <text>
        <r>
          <rPr>
            <b/>
            <sz val="8"/>
            <rFont val="Tahoma"/>
            <family val="0"/>
          </rPr>
          <t>Empfohlene Einstellungen bei Selfhost:
Verfallszeit (TTL) der (Sub-)Domain: 1 Minute (bei dynamischer IP)
Autoupdate des DynDNS-Accounts: höheren Wert als die Zeitdauer einer Zwangstrennung eintragen, also zum Beispiel bei 24-Stunden-Zwangstrennung 1450 Minuten
Routung: Es wird empfohlen die Zuordnung einer (Sub-)Domain zu einem DynDNS-Account später nicht zu ändern. Sollte eine Änderung doch nicht zu vermeiden sein (z. B. Namensänderung der (Sub-)Domain erforderlich), muss das DynDNS-Script im LANCOM entsprechend angepasst werden.</t>
        </r>
      </text>
    </comment>
  </commentList>
</comments>
</file>

<file path=xl/sharedStrings.xml><?xml version="1.0" encoding="utf-8"?>
<sst xmlns="http://schemas.openxmlformats.org/spreadsheetml/2006/main" count="90" uniqueCount="55">
  <si>
    <t>Update</t>
  </si>
  <si>
    <t>Gegenstelle:</t>
  </si>
  <si>
    <t>T-Online</t>
  </si>
  <si>
    <t>1. Bitte persönliche Daten hier eintragen</t>
  </si>
  <si>
    <t>2. Script exportieren</t>
  </si>
  <si>
    <t>über</t>
  </si>
  <si>
    <t>Name (FQDN):</t>
  </si>
  <si>
    <t>name.selfhost.eu</t>
  </si>
  <si>
    <t>lang Deutsch</t>
  </si>
  <si>
    <t>http</t>
  </si>
  <si>
    <t>User/Account:</t>
  </si>
  <si>
    <t>flash nein</t>
  </si>
  <si>
    <t>Passwort:</t>
  </si>
  <si>
    <t>passwort</t>
  </si>
  <si>
    <t>cd /2/2/25</t>
  </si>
  <si>
    <t>https</t>
  </si>
  <si>
    <t>E-Mail:</t>
  </si>
  <si>
    <t>name@domain.de</t>
  </si>
  <si>
    <t>del *</t>
  </si>
  <si>
    <t>Zeile</t>
  </si>
  <si>
    <t>Aktiv</t>
  </si>
  <si>
    <t>Name</t>
  </si>
  <si>
    <t>Gegenstelle</t>
  </si>
  <si>
    <t>Sperre</t>
  </si>
  <si>
    <t>Ereignis</t>
  </si>
  <si>
    <t>Aktion</t>
  </si>
  <si>
    <t>Auswertung</t>
  </si>
  <si>
    <t>Zeilensprung</t>
  </si>
  <si>
    <t>tab 1 8 2 3 4 5 6 7 9</t>
  </si>
  <si>
    <t>Ja</t>
  </si>
  <si>
    <t>Aufbau</t>
  </si>
  <si>
    <t>isequal=%a?skipiftrue=15</t>
  </si>
  <si>
    <t>lastresult:</t>
  </si>
  <si>
    <t>isequal=?skipiffalse=2</t>
  </si>
  <si>
    <t>exec:sleep 1m</t>
  </si>
  <si>
    <t>dnscheck:%h</t>
  </si>
  <si>
    <t>isequal=%a?skipiftrue=11</t>
  </si>
  <si>
    <t>contains=status=2?skipiftrue=10</t>
  </si>
  <si>
    <t>contains=status=40?skipiftrue=4</t>
  </si>
  <si>
    <t>contains=status=41?skipiftrue=4</t>
  </si>
  <si>
    <t>contains=status=5?skipiftrue=4</t>
  </si>
  <si>
    <t>contains=locked?skipiftrue=5</t>
  </si>
  <si>
    <t>repeat:300</t>
  </si>
  <si>
    <t>contains=timer started?skipiftrue=6</t>
  </si>
  <si>
    <t>contains=?skipiftrue=5</t>
  </si>
  <si>
    <t>contains=?skipiftrue=4</t>
  </si>
  <si>
    <t>repeat:30</t>
  </si>
  <si>
    <t>contains=timer started?skipiftrue=2</t>
  </si>
  <si>
    <t>repeat:10</t>
  </si>
  <si>
    <t>contains=timer started?skipiftrue=1</t>
  </si>
  <si>
    <t>cd /</t>
  </si>
  <si>
    <t>flash ja</t>
  </si>
  <si>
    <t># done</t>
  </si>
  <si>
    <t>exit</t>
  </si>
  <si>
    <t># LANCOM-Script-Datei fuer die Einspielung des Selfhost-Update-Scripts +++ Version 1.1 vom 19.04.2007</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</si>
</sst>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5">
    <font>
      <sz val="10"/>
      <name val="Arial"/>
      <family val="0"/>
    </font>
    <font>
      <u val="single"/>
      <sz val="10"/>
      <color indexed="36"/>
      <name val="Arial"/>
      <family val="0"/>
    </font>
    <font>
      <u val="single"/>
      <sz val="10"/>
      <color indexed="12"/>
      <name val="Arial"/>
      <family val="0"/>
    </font>
    <font>
      <sz val="8"/>
      <name val="Arial"/>
      <family val="0"/>
    </font>
    <font>
      <b/>
      <sz val="10"/>
      <color indexed="10"/>
      <name val="Arial"/>
      <family val="2"/>
    </font>
    <font>
      <sz val="10"/>
      <color indexed="9"/>
      <name val="Arial"/>
      <family val="0"/>
    </font>
    <font>
      <sz val="10"/>
      <name val="Arial Unicode MS"/>
      <family val="0"/>
    </font>
    <font>
      <b/>
      <sz val="8"/>
      <name val="Tahoma"/>
      <family val="0"/>
    </font>
    <font>
      <b/>
      <sz val="8"/>
      <color indexed="22"/>
      <name val="Tahoma"/>
      <family val="2"/>
    </font>
    <font>
      <sz val="8"/>
      <name val="Tahoma"/>
      <family val="2"/>
    </font>
    <font>
      <b/>
      <sz val="10"/>
      <name val="Arial"/>
      <family val="2"/>
    </font>
    <font>
      <i/>
      <sz val="10"/>
      <name val="Arial"/>
      <family val="2"/>
    </font>
    <font>
      <i/>
      <sz val="8"/>
      <name val="Tahoma"/>
      <family val="2"/>
    </font>
    <font>
      <b/>
      <sz val="8"/>
      <color indexed="10"/>
      <name val="Tahoma"/>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9"/>
        <bgColor indexed="64"/>
      </patternFill>
    </fill>
  </fills>
  <borders count="3">
    <border>
      <left/>
      <right/>
      <top/>
      <bottom/>
      <diagonal/>
    </border>
    <border>
      <left>
        <color indexed="63"/>
      </left>
      <right style="thin">
        <color indexed="22"/>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3">
    <xf numFmtId="0" fontId="0" fillId="0" borderId="0" xfId="0" applyAlignment="1">
      <alignment/>
    </xf>
    <xf numFmtId="0" fontId="0" fillId="2" borderId="0" xfId="0" applyFill="1" applyBorder="1" applyAlignment="1">
      <alignment/>
    </xf>
    <xf numFmtId="0" fontId="0" fillId="2" borderId="1" xfId="0" applyFill="1" applyBorder="1" applyAlignment="1">
      <alignment/>
    </xf>
    <xf numFmtId="0" fontId="0" fillId="2" borderId="0" xfId="0" applyFill="1" applyAlignment="1">
      <alignment/>
    </xf>
    <xf numFmtId="0" fontId="0" fillId="3" borderId="0" xfId="0" applyFill="1" applyAlignment="1">
      <alignment/>
    </xf>
    <xf numFmtId="0" fontId="4" fillId="4" borderId="0" xfId="0" applyFont="1" applyFill="1" applyAlignment="1">
      <alignment/>
    </xf>
    <xf numFmtId="0" fontId="4" fillId="4" borderId="0" xfId="0" applyFont="1" applyFill="1" applyAlignment="1">
      <alignment horizontal="center"/>
    </xf>
    <xf numFmtId="0" fontId="0" fillId="4" borderId="0" xfId="0" applyFill="1" applyAlignment="1">
      <alignment/>
    </xf>
    <xf numFmtId="0" fontId="0" fillId="0" borderId="0" xfId="0" applyAlignment="1">
      <alignment/>
    </xf>
    <xf numFmtId="0" fontId="0" fillId="3" borderId="0" xfId="0" applyFill="1" applyBorder="1" applyAlignment="1">
      <alignment/>
    </xf>
    <xf numFmtId="0" fontId="0" fillId="3" borderId="1" xfId="0" applyFill="1" applyBorder="1" applyAlignment="1">
      <alignment/>
    </xf>
    <xf numFmtId="0" fontId="0" fillId="3" borderId="0" xfId="0" applyFill="1" applyAlignment="1">
      <alignment horizontal="left"/>
    </xf>
    <xf numFmtId="0" fontId="5" fillId="4" borderId="0" xfId="0" applyFont="1" applyFill="1" applyAlignment="1" applyProtection="1">
      <alignment/>
      <protection hidden="1"/>
    </xf>
    <xf numFmtId="0" fontId="0" fillId="3" borderId="0" xfId="0" applyFill="1" applyAlignment="1">
      <alignment/>
    </xf>
    <xf numFmtId="0" fontId="0" fillId="0" borderId="2" xfId="0" applyFill="1" applyBorder="1" applyAlignment="1">
      <alignment/>
    </xf>
    <xf numFmtId="0" fontId="6" fillId="0" borderId="2" xfId="0" applyFont="1" applyBorder="1" applyAlignment="1">
      <alignment/>
    </xf>
    <xf numFmtId="0" fontId="0" fillId="0" borderId="2" xfId="0" applyBorder="1" applyAlignment="1">
      <alignment/>
    </xf>
    <xf numFmtId="0" fontId="6" fillId="0" borderId="0" xfId="0" applyFont="1" applyAlignment="1">
      <alignment/>
    </xf>
    <xf numFmtId="0" fontId="0" fillId="0" borderId="0" xfId="0" applyFill="1" applyAlignment="1">
      <alignment/>
    </xf>
    <xf numFmtId="0" fontId="0" fillId="0" borderId="0" xfId="0" applyFont="1" applyAlignment="1">
      <alignment/>
    </xf>
    <xf numFmtId="0" fontId="3" fillId="0" borderId="0" xfId="0" applyFont="1" applyAlignment="1">
      <alignment wrapText="1"/>
    </xf>
    <xf numFmtId="0" fontId="0" fillId="0" borderId="0" xfId="0" applyAlignment="1">
      <alignment wrapText="1"/>
    </xf>
    <xf numFmtId="0" fontId="0" fillId="0" borderId="0" xfId="0"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ill>
        <patternFill>
          <bgColor rgb="FFFF0000"/>
        </patternFill>
      </fill>
      <border/>
    </dxf>
    <dxf>
      <fill>
        <patternFill>
          <bgColor rgb="FFFF99CC"/>
        </patternFill>
      </fill>
      <border>
        <left style="thin">
          <color rgb="FFC0C0C0"/>
        </left>
        <right style="thin">
          <color rgb="FFFF00FF"/>
        </right>
        <top style="thin"/>
        <bottom style="thin">
          <color rgb="FFFF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2162175</xdr:colOff>
      <xdr:row>2</xdr:row>
      <xdr:rowOff>19050</xdr:rowOff>
    </xdr:from>
    <xdr:to>
      <xdr:col>7</xdr:col>
      <xdr:colOff>504825</xdr:colOff>
      <xdr:row>4</xdr:row>
      <xdr:rowOff>47625</xdr:rowOff>
    </xdr:to>
    <xdr:pic>
      <xdr:nvPicPr>
        <xdr:cNvPr id="1" name="Picture 1"/>
        <xdr:cNvPicPr preferRelativeResize="1">
          <a:picLocks noChangeAspect="1"/>
        </xdr:cNvPicPr>
      </xdr:nvPicPr>
      <xdr:blipFill>
        <a:blip r:embed="rId1"/>
        <a:stretch>
          <a:fillRect/>
        </a:stretch>
      </xdr:blipFill>
      <xdr:spPr>
        <a:xfrm>
          <a:off x="5505450" y="342900"/>
          <a:ext cx="1047750" cy="352425"/>
        </a:xfrm>
        <a:prstGeom prst="rect">
          <a:avLst/>
        </a:prstGeom>
        <a:noFill/>
        <a:ln w="1" cmpd="sng">
          <a:noFill/>
        </a:ln>
      </xdr:spPr>
    </xdr:pic>
    <xdr:clientData/>
  </xdr:twoCellAnchor>
  <xdr:twoCellAnchor>
    <xdr:from>
      <xdr:col>8</xdr:col>
      <xdr:colOff>76200</xdr:colOff>
      <xdr:row>6</xdr:row>
      <xdr:rowOff>104775</xdr:rowOff>
    </xdr:from>
    <xdr:to>
      <xdr:col>8</xdr:col>
      <xdr:colOff>76200</xdr:colOff>
      <xdr:row>22</xdr:row>
      <xdr:rowOff>123825</xdr:rowOff>
    </xdr:to>
    <xdr:sp>
      <xdr:nvSpPr>
        <xdr:cNvPr id="2" name="Line 2"/>
        <xdr:cNvSpPr>
          <a:spLocks/>
        </xdr:cNvSpPr>
      </xdr:nvSpPr>
      <xdr:spPr>
        <a:xfrm>
          <a:off x="8115300" y="1162050"/>
          <a:ext cx="0" cy="473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171450</xdr:colOff>
      <xdr:row>7</xdr:row>
      <xdr:rowOff>85725</xdr:rowOff>
    </xdr:from>
    <xdr:to>
      <xdr:col>8</xdr:col>
      <xdr:colOff>171450</xdr:colOff>
      <xdr:row>10</xdr:row>
      <xdr:rowOff>104775</xdr:rowOff>
    </xdr:to>
    <xdr:sp>
      <xdr:nvSpPr>
        <xdr:cNvPr id="3" name="Line 3"/>
        <xdr:cNvSpPr>
          <a:spLocks/>
        </xdr:cNvSpPr>
      </xdr:nvSpPr>
      <xdr:spPr>
        <a:xfrm>
          <a:off x="8210550" y="133350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9</xdr:row>
      <xdr:rowOff>114300</xdr:rowOff>
    </xdr:from>
    <xdr:to>
      <xdr:col>8</xdr:col>
      <xdr:colOff>266700</xdr:colOff>
      <xdr:row>21</xdr:row>
      <xdr:rowOff>123825</xdr:rowOff>
    </xdr:to>
    <xdr:sp>
      <xdr:nvSpPr>
        <xdr:cNvPr id="4" name="Line 4"/>
        <xdr:cNvSpPr>
          <a:spLocks/>
        </xdr:cNvSpPr>
      </xdr:nvSpPr>
      <xdr:spPr>
        <a:xfrm flipH="1">
          <a:off x="8305800" y="1743075"/>
          <a:ext cx="0" cy="396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361950</xdr:colOff>
      <xdr:row>10</xdr:row>
      <xdr:rowOff>209550</xdr:rowOff>
    </xdr:from>
    <xdr:to>
      <xdr:col>8</xdr:col>
      <xdr:colOff>361950</xdr:colOff>
      <xdr:row>21</xdr:row>
      <xdr:rowOff>123825</xdr:rowOff>
    </xdr:to>
    <xdr:sp>
      <xdr:nvSpPr>
        <xdr:cNvPr id="5" name="Line 5"/>
        <xdr:cNvSpPr>
          <a:spLocks/>
        </xdr:cNvSpPr>
      </xdr:nvSpPr>
      <xdr:spPr>
        <a:xfrm>
          <a:off x="8401050" y="2028825"/>
          <a:ext cx="0" cy="3676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11</xdr:row>
      <xdr:rowOff>104775</xdr:rowOff>
    </xdr:from>
    <xdr:to>
      <xdr:col>8</xdr:col>
      <xdr:colOff>447675</xdr:colOff>
      <xdr:row>16</xdr:row>
      <xdr:rowOff>104775</xdr:rowOff>
    </xdr:to>
    <xdr:sp>
      <xdr:nvSpPr>
        <xdr:cNvPr id="6" name="Line 6"/>
        <xdr:cNvSpPr>
          <a:spLocks/>
        </xdr:cNvSpPr>
      </xdr:nvSpPr>
      <xdr:spPr>
        <a:xfrm>
          <a:off x="8486775" y="2209800"/>
          <a:ext cx="0" cy="952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533400</xdr:colOff>
      <xdr:row>12</xdr:row>
      <xdr:rowOff>104775</xdr:rowOff>
    </xdr:from>
    <xdr:to>
      <xdr:col>8</xdr:col>
      <xdr:colOff>533400</xdr:colOff>
      <xdr:row>17</xdr:row>
      <xdr:rowOff>104775</xdr:rowOff>
    </xdr:to>
    <xdr:sp>
      <xdr:nvSpPr>
        <xdr:cNvPr id="7" name="Line 7"/>
        <xdr:cNvSpPr>
          <a:spLocks/>
        </xdr:cNvSpPr>
      </xdr:nvSpPr>
      <xdr:spPr>
        <a:xfrm flipH="1">
          <a:off x="8572500" y="2400300"/>
          <a:ext cx="0" cy="1476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1057275</xdr:colOff>
      <xdr:row>19</xdr:row>
      <xdr:rowOff>104775</xdr:rowOff>
    </xdr:from>
    <xdr:to>
      <xdr:col>8</xdr:col>
      <xdr:colOff>1057275</xdr:colOff>
      <xdr:row>22</xdr:row>
      <xdr:rowOff>123825</xdr:rowOff>
    </xdr:to>
    <xdr:sp>
      <xdr:nvSpPr>
        <xdr:cNvPr id="8" name="Line 8"/>
        <xdr:cNvSpPr>
          <a:spLocks/>
        </xdr:cNvSpPr>
      </xdr:nvSpPr>
      <xdr:spPr>
        <a:xfrm>
          <a:off x="9096375" y="530542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704850</xdr:colOff>
      <xdr:row>14</xdr:row>
      <xdr:rowOff>85725</xdr:rowOff>
    </xdr:from>
    <xdr:to>
      <xdr:col>8</xdr:col>
      <xdr:colOff>704850</xdr:colOff>
      <xdr:row>20</xdr:row>
      <xdr:rowOff>123825</xdr:rowOff>
    </xdr:to>
    <xdr:sp>
      <xdr:nvSpPr>
        <xdr:cNvPr id="9" name="Line 9"/>
        <xdr:cNvSpPr>
          <a:spLocks/>
        </xdr:cNvSpPr>
      </xdr:nvSpPr>
      <xdr:spPr>
        <a:xfrm>
          <a:off x="8743950" y="2762250"/>
          <a:ext cx="0" cy="2752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790575</xdr:colOff>
      <xdr:row>15</xdr:row>
      <xdr:rowOff>85725</xdr:rowOff>
    </xdr:from>
    <xdr:to>
      <xdr:col>8</xdr:col>
      <xdr:colOff>790575</xdr:colOff>
      <xdr:row>22</xdr:row>
      <xdr:rowOff>123825</xdr:rowOff>
    </xdr:to>
    <xdr:sp>
      <xdr:nvSpPr>
        <xdr:cNvPr id="10" name="Line 10"/>
        <xdr:cNvSpPr>
          <a:spLocks/>
        </xdr:cNvSpPr>
      </xdr:nvSpPr>
      <xdr:spPr>
        <a:xfrm>
          <a:off x="8829675" y="2952750"/>
          <a:ext cx="0" cy="2943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876300</xdr:colOff>
      <xdr:row>16</xdr:row>
      <xdr:rowOff>609600</xdr:rowOff>
    </xdr:from>
    <xdr:to>
      <xdr:col>8</xdr:col>
      <xdr:colOff>876300</xdr:colOff>
      <xdr:row>22</xdr:row>
      <xdr:rowOff>123825</xdr:rowOff>
    </xdr:to>
    <xdr:sp>
      <xdr:nvSpPr>
        <xdr:cNvPr id="11" name="Line 11"/>
        <xdr:cNvSpPr>
          <a:spLocks/>
        </xdr:cNvSpPr>
      </xdr:nvSpPr>
      <xdr:spPr>
        <a:xfrm flipH="1">
          <a:off x="8915400" y="3667125"/>
          <a:ext cx="0" cy="2228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971550</xdr:colOff>
      <xdr:row>17</xdr:row>
      <xdr:rowOff>609600</xdr:rowOff>
    </xdr:from>
    <xdr:to>
      <xdr:col>8</xdr:col>
      <xdr:colOff>971550</xdr:colOff>
      <xdr:row>22</xdr:row>
      <xdr:rowOff>123825</xdr:rowOff>
    </xdr:to>
    <xdr:sp>
      <xdr:nvSpPr>
        <xdr:cNvPr id="12" name="Line 12"/>
        <xdr:cNvSpPr>
          <a:spLocks/>
        </xdr:cNvSpPr>
      </xdr:nvSpPr>
      <xdr:spPr>
        <a:xfrm>
          <a:off x="9010650" y="4381500"/>
          <a:ext cx="0" cy="1514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1143000</xdr:colOff>
      <xdr:row>20</xdr:row>
      <xdr:rowOff>104775</xdr:rowOff>
    </xdr:from>
    <xdr:to>
      <xdr:col>8</xdr:col>
      <xdr:colOff>1143000</xdr:colOff>
      <xdr:row>22</xdr:row>
      <xdr:rowOff>123825</xdr:rowOff>
    </xdr:to>
    <xdr:sp>
      <xdr:nvSpPr>
        <xdr:cNvPr id="13" name="Line 13"/>
        <xdr:cNvSpPr>
          <a:spLocks/>
        </xdr:cNvSpPr>
      </xdr:nvSpPr>
      <xdr:spPr>
        <a:xfrm>
          <a:off x="9182100" y="54959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xdr:row>
      <xdr:rowOff>19050</xdr:rowOff>
    </xdr:from>
    <xdr:to>
      <xdr:col>6</xdr:col>
      <xdr:colOff>1857375</xdr:colOff>
      <xdr:row>3</xdr:row>
      <xdr:rowOff>28575</xdr:rowOff>
    </xdr:to>
    <xdr:sp>
      <xdr:nvSpPr>
        <xdr:cNvPr id="14" name="AutoShape 21"/>
        <xdr:cNvSpPr>
          <a:spLocks/>
        </xdr:cNvSpPr>
      </xdr:nvSpPr>
      <xdr:spPr>
        <a:xfrm flipH="1" flipV="1">
          <a:off x="3143250" y="180975"/>
          <a:ext cx="2057400" cy="333375"/>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619125</xdr:colOff>
      <xdr:row>13</xdr:row>
      <xdr:rowOff>104775</xdr:rowOff>
    </xdr:from>
    <xdr:to>
      <xdr:col>8</xdr:col>
      <xdr:colOff>619125</xdr:colOff>
      <xdr:row>18</xdr:row>
      <xdr:rowOff>104775</xdr:rowOff>
    </xdr:to>
    <xdr:sp>
      <xdr:nvSpPr>
        <xdr:cNvPr id="15" name="Line 28"/>
        <xdr:cNvSpPr>
          <a:spLocks/>
        </xdr:cNvSpPr>
      </xdr:nvSpPr>
      <xdr:spPr>
        <a:xfrm flipH="1">
          <a:off x="8658225" y="2590800"/>
          <a:ext cx="0" cy="2000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752475</xdr:colOff>
      <xdr:row>1</xdr:row>
      <xdr:rowOff>28575</xdr:rowOff>
    </xdr:from>
    <xdr:to>
      <xdr:col>8</xdr:col>
      <xdr:colOff>1219200</xdr:colOff>
      <xdr:row>3</xdr:row>
      <xdr:rowOff>19050</xdr:rowOff>
    </xdr:to>
    <xdr:sp>
      <xdr:nvSpPr>
        <xdr:cNvPr id="16" name="AutoShape 29"/>
        <xdr:cNvSpPr>
          <a:spLocks/>
        </xdr:cNvSpPr>
      </xdr:nvSpPr>
      <xdr:spPr>
        <a:xfrm flipV="1">
          <a:off x="6800850" y="190500"/>
          <a:ext cx="2457450" cy="314325"/>
        </a:xfrm>
        <a:prstGeom prst="ben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9</xdr:col>
      <xdr:colOff>4000500</xdr:colOff>
      <xdr:row>1</xdr:row>
      <xdr:rowOff>0</xdr:rowOff>
    </xdr:from>
    <xdr:ext cx="5181600" cy="4505325"/>
    <xdr:sp>
      <xdr:nvSpPr>
        <xdr:cNvPr id="17" name="TextBox 30"/>
        <xdr:cNvSpPr txBox="1">
          <a:spLocks noChangeArrowheads="1"/>
        </xdr:cNvSpPr>
      </xdr:nvSpPr>
      <xdr:spPr>
        <a:xfrm>
          <a:off x="13287375" y="161925"/>
          <a:ext cx="5181600" cy="4505325"/>
        </a:xfrm>
        <a:prstGeom prst="rect">
          <a:avLst/>
        </a:prstGeom>
        <a:solidFill>
          <a:srgbClr val="FFE5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 zur Löschung aller bisherigen Einträge in der Aktions-Tabelle:</a:t>
          </a:r>
          <a:r>
            <a:rPr lang="en-US" cap="none" sz="1000" b="0" i="0" u="none" baseline="0">
              <a:latin typeface="Arial"/>
              <a:ea typeface="Arial"/>
              <a:cs typeface="Arial"/>
            </a:rPr>
            <a:t>
Standardmäßig werden alle bisherigen Einträge in der Aktions-Tabelle mit Einspielen dieses Scripts gelöscht. Sollte dies nicht gewünscht sein, so löschen Sie den Befehl "del *" aus dem Script (z. B. hier in Zelle J5) und setzen den Zeilenindex in Zelle A7 auf den Wert des nächsten freien Indexes der Aktions-Tabelle. Diesen Wert ermitteln Sie unter telnet mit dem Befehl ls /2/2/25 und unter WEBconfig auf der Seite http://&lt;NameoderIP&gt;/config/2/2/25/. Ganz unten lesen Sie den größten Indexwert ab und addieren 1, diesen Wert tragen Sie in Zelle A7 ein. Bitte vergessen Sie nicht nach dem Einspielen des Scripts evt. einige Ihrer bisherigen Einträge - falls erforderlich - zu deaktivieren.
</a:t>
          </a:r>
          <a:r>
            <a:rPr lang="en-US" cap="none" sz="1000" b="1" i="0" u="none" baseline="0">
              <a:solidFill>
                <a:srgbClr val="FF0000"/>
              </a:solidFill>
              <a:latin typeface="Arial"/>
              <a:ea typeface="Arial"/>
              <a:cs typeface="Arial"/>
            </a:rPr>
            <a:t>Information zu Sperreinträgen (bei Löschung aller bisherigen Einträge in der Aktions-Tabelle):</a:t>
          </a:r>
          <a:r>
            <a:rPr lang="en-US" cap="none" sz="1000" b="0" i="0" u="none" baseline="0">
              <a:latin typeface="Arial"/>
              <a:ea typeface="Arial"/>
              <a:cs typeface="Arial"/>
            </a:rPr>
            <a:t>
Hatten Sie bisher Einträge in der Aktions-Tabelle mit Sperrzeiten und bestehen bei diesen ggf. noch Rest-Sperrzeiten, müssen diese </a:t>
          </a:r>
          <a:r>
            <a:rPr lang="en-US" cap="none" sz="1000" b="0" i="1" u="none" baseline="0">
              <a:latin typeface="Arial"/>
              <a:ea typeface="Arial"/>
              <a:cs typeface="Arial"/>
            </a:rPr>
            <a:t>nach dem Einlesen dieses Scripts</a:t>
          </a:r>
          <a:r>
            <a:rPr lang="en-US" cap="none" sz="1000" b="0" i="0" u="none" baseline="0">
              <a:latin typeface="Arial"/>
              <a:ea typeface="Arial"/>
              <a:cs typeface="Arial"/>
            </a:rPr>
            <a:t> durch einen Kaltstart (NICHT System-Boot) gelöscht werden. Unter Telnet können Sie durch Eingabe des Befehls ls /1/4/20/2 und unter WEBconfig unter http://&lt;NameoderIP&gt;/config/1/4/20/2/ nachschauen, ob Einträge von Sperrzeiten betroffen sind.
</a:t>
          </a:r>
          <a:r>
            <a:rPr lang="en-US" cap="none" sz="1000" b="1" i="0" u="none" baseline="0">
              <a:latin typeface="Arial"/>
              <a:ea typeface="Arial"/>
              <a:cs typeface="Arial"/>
            </a:rPr>
            <a:t>Information zum Export und Einlesen dieses Scripts:</a:t>
          </a:r>
          <a:r>
            <a:rPr lang="en-US" cap="none" sz="1000" b="0" i="0" u="none" baseline="0">
              <a:latin typeface="Arial"/>
              <a:ea typeface="Arial"/>
              <a:cs typeface="Arial"/>
            </a:rPr>
            <a:t>
Am einfachsten ist es, die Spalte J zu markieren, zu kopieren und in einem beliebigen Editor einzufügen und dann als Textdatei z. B. mit dem Namen Selfhost.lcs abzuspeichern. Diese Datei kann dann z. B. mit LANconfig mit dem Befehl Konfigurations-Verwaltung -&gt; Aus Script-Datei wiederherstellen ... eingelesen werden.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workbookViewId="0" topLeftCell="A1">
      <selection activeCell="A1" sqref="A1:B1"/>
    </sheetView>
  </sheetViews>
  <sheetFormatPr defaultColWidth="11.421875" defaultRowHeight="12.75"/>
  <cols>
    <col min="1" max="1" width="4.8515625" style="0" bestFit="1" customWidth="1"/>
    <col min="2" max="2" width="5.00390625" style="0" bestFit="1" customWidth="1"/>
    <col min="3" max="3" width="15.28125" style="0" bestFit="1" customWidth="1"/>
    <col min="4" max="4" width="10.8515625" style="0" bestFit="1" customWidth="1"/>
    <col min="5" max="5" width="6.421875" style="0" bestFit="1" customWidth="1"/>
    <col min="6" max="6" width="7.7109375" style="0" bestFit="1" customWidth="1"/>
    <col min="7" max="7" width="40.57421875" style="0" customWidth="1"/>
    <col min="8" max="8" width="29.8515625" style="0" customWidth="1"/>
    <col min="9" max="9" width="18.7109375" style="0" customWidth="1"/>
    <col min="10" max="10" width="139.421875" style="0" customWidth="1"/>
  </cols>
  <sheetData>
    <row r="1" spans="1:10" ht="12.75">
      <c r="A1" s="1" t="s">
        <v>0</v>
      </c>
      <c r="B1" s="2"/>
      <c r="C1" s="3" t="s">
        <v>1</v>
      </c>
      <c r="D1" s="4" t="s">
        <v>2</v>
      </c>
      <c r="E1" s="4"/>
      <c r="F1" s="4"/>
      <c r="G1" s="5" t="s">
        <v>3</v>
      </c>
      <c r="H1" s="6" t="s">
        <v>4</v>
      </c>
      <c r="I1" s="7"/>
      <c r="J1" s="8" t="s">
        <v>54</v>
      </c>
    </row>
    <row r="2" spans="1:10" ht="12.75">
      <c r="A2" s="1" t="s">
        <v>5</v>
      </c>
      <c r="B2" s="2"/>
      <c r="C2" s="3" t="s">
        <v>6</v>
      </c>
      <c r="D2" s="4" t="s">
        <v>7</v>
      </c>
      <c r="E2" s="4"/>
      <c r="F2" s="4"/>
      <c r="G2" s="7"/>
      <c r="H2" s="7"/>
      <c r="I2" s="7"/>
      <c r="J2" t="s">
        <v>8</v>
      </c>
    </row>
    <row r="3" spans="1:10" ht="12.75">
      <c r="A3" s="9" t="s">
        <v>9</v>
      </c>
      <c r="B3" s="10"/>
      <c r="C3" s="3" t="s">
        <v>10</v>
      </c>
      <c r="D3" s="11">
        <v>12345</v>
      </c>
      <c r="E3" s="11"/>
      <c r="F3" s="11"/>
      <c r="G3" s="7"/>
      <c r="H3" s="7"/>
      <c r="I3" s="7"/>
      <c r="J3" t="s">
        <v>11</v>
      </c>
    </row>
    <row r="4" spans="1:10" ht="12.75">
      <c r="A4" s="12" t="s">
        <v>9</v>
      </c>
      <c r="B4" s="7"/>
      <c r="C4" s="3" t="s">
        <v>12</v>
      </c>
      <c r="D4" s="11" t="s">
        <v>13</v>
      </c>
      <c r="E4" s="11"/>
      <c r="F4" s="11"/>
      <c r="G4" s="7"/>
      <c r="H4" s="7"/>
      <c r="I4" s="7"/>
      <c r="J4" t="s">
        <v>14</v>
      </c>
    </row>
    <row r="5" spans="1:10" ht="12.75">
      <c r="A5" s="12" t="s">
        <v>15</v>
      </c>
      <c r="B5" s="7"/>
      <c r="C5" s="3" t="s">
        <v>16</v>
      </c>
      <c r="D5" s="13" t="s">
        <v>17</v>
      </c>
      <c r="E5" s="13"/>
      <c r="F5" s="13"/>
      <c r="G5" s="7"/>
      <c r="H5" s="7"/>
      <c r="I5" s="7"/>
      <c r="J5" t="s">
        <v>18</v>
      </c>
    </row>
    <row r="6" spans="1:10" ht="19.5" customHeight="1">
      <c r="A6" s="14" t="s">
        <v>19</v>
      </c>
      <c r="B6" s="15" t="s">
        <v>20</v>
      </c>
      <c r="C6" s="16" t="s">
        <v>21</v>
      </c>
      <c r="D6" s="16" t="s">
        <v>22</v>
      </c>
      <c r="E6" s="16" t="s">
        <v>23</v>
      </c>
      <c r="F6" s="16" t="s">
        <v>24</v>
      </c>
      <c r="G6" s="16" t="s">
        <v>25</v>
      </c>
      <c r="H6" s="16" t="s">
        <v>26</v>
      </c>
      <c r="I6" s="16" t="s">
        <v>27</v>
      </c>
      <c r="J6" t="s">
        <v>28</v>
      </c>
    </row>
    <row r="7" spans="1:10" ht="15">
      <c r="A7">
        <v>1</v>
      </c>
      <c r="B7" s="17" t="s">
        <v>29</v>
      </c>
      <c r="C7" s="18" t="str">
        <f aca="true" t="shared" si="0" ref="C7:C22">$D$2</f>
        <v>name.selfhost.eu</v>
      </c>
      <c r="D7" s="18" t="str">
        <f aca="true" t="shared" si="1" ref="D7:D22">$D$1</f>
        <v>T-Online</v>
      </c>
      <c r="E7">
        <v>0</v>
      </c>
      <c r="F7" t="s">
        <v>30</v>
      </c>
      <c r="G7" s="18" t="str">
        <f>"exec:getenv IP"&amp;SUBSTITUTE(SUBSTITUTE($D$2,".",""),"-","")</f>
        <v>exec:getenv IPnameselfhosteu</v>
      </c>
      <c r="H7" s="19" t="s">
        <v>31</v>
      </c>
      <c r="J7" t="str">
        <f aca="true" t="shared" si="2" ref="J7:J22">"add "&amp;A7&amp;" "&amp;B7&amp;" """&amp;C7&amp;""" """&amp;D7&amp;""" "&amp;E7&amp;" "&amp;F7&amp;" """&amp;G7&amp;""" """&amp;H7&amp;""" root"</f>
        <v>add 1 Ja "name.selfhost.eu" "T-Online" 0 Aufbau "exec:getenv IPnameselfhosteu" "isequal=%a?skipiftrue=15" root</v>
      </c>
    </row>
    <row r="8" spans="1:10" ht="15">
      <c r="A8">
        <f aca="true" t="shared" si="3" ref="A8:A22">$A$7+ROW()-7</f>
        <v>2</v>
      </c>
      <c r="B8" s="17" t="s">
        <v>29</v>
      </c>
      <c r="C8" s="18" t="str">
        <f t="shared" si="0"/>
        <v>name.selfhost.eu</v>
      </c>
      <c r="D8" s="18" t="str">
        <f t="shared" si="1"/>
        <v>T-Online</v>
      </c>
      <c r="E8">
        <v>0</v>
      </c>
      <c r="F8" t="s">
        <v>30</v>
      </c>
      <c r="G8" t="s">
        <v>32</v>
      </c>
      <c r="H8" t="s">
        <v>33</v>
      </c>
      <c r="J8" t="str">
        <f t="shared" si="2"/>
        <v>add 2 Ja "name.selfhost.eu" "T-Online" 0 Aufbau "lastresult:" "isequal=?skipiffalse=2" root</v>
      </c>
    </row>
    <row r="9" spans="1:10" ht="15">
      <c r="A9">
        <f t="shared" si="3"/>
        <v>3</v>
      </c>
      <c r="B9" s="17" t="s">
        <v>29</v>
      </c>
      <c r="C9" s="18" t="str">
        <f t="shared" si="0"/>
        <v>name.selfhost.eu</v>
      </c>
      <c r="D9" s="18" t="str">
        <f t="shared" si="1"/>
        <v>T-Online</v>
      </c>
      <c r="E9">
        <v>0</v>
      </c>
      <c r="F9" t="s">
        <v>30</v>
      </c>
      <c r="G9" t="s">
        <v>34</v>
      </c>
      <c r="J9" t="str">
        <f t="shared" si="2"/>
        <v>add 3 Ja "name.selfhost.eu" "T-Online" 0 Aufbau "exec:sleep 1m" "" root</v>
      </c>
    </row>
    <row r="10" spans="1:10" ht="15">
      <c r="A10">
        <f t="shared" si="3"/>
        <v>4</v>
      </c>
      <c r="B10" s="17" t="s">
        <v>29</v>
      </c>
      <c r="C10" s="18" t="str">
        <f t="shared" si="0"/>
        <v>name.selfhost.eu</v>
      </c>
      <c r="D10" s="18" t="str">
        <f t="shared" si="1"/>
        <v>T-Online</v>
      </c>
      <c r="E10">
        <v>0</v>
      </c>
      <c r="F10" t="s">
        <v>30</v>
      </c>
      <c r="G10" t="s">
        <v>35</v>
      </c>
      <c r="H10" s="19" t="s">
        <v>36</v>
      </c>
      <c r="J10" t="str">
        <f t="shared" si="2"/>
        <v>add 4 Ja "name.selfhost.eu" "T-Online" 0 Aufbau "dnscheck:%h" "isequal=%a?skipiftrue=11" root</v>
      </c>
    </row>
    <row r="11" spans="1:10" ht="22.5">
      <c r="A11">
        <f t="shared" si="3"/>
        <v>5</v>
      </c>
      <c r="B11" s="17" t="s">
        <v>29</v>
      </c>
      <c r="C11" s="18" t="str">
        <f t="shared" si="0"/>
        <v>name.selfhost.eu</v>
      </c>
      <c r="D11" s="18" t="str">
        <f t="shared" si="1"/>
        <v>T-Online</v>
      </c>
      <c r="E11">
        <v>30</v>
      </c>
      <c r="F11" t="s">
        <v>30</v>
      </c>
      <c r="G11" s="20" t="str">
        <f>$A$3&amp;"://carol.selfhost.de/update?username="&amp;$D$3&amp;"&amp;password="&amp;$D$4&amp;"&amp;myip=%a"</f>
        <v>http://carol.selfhost.de/update?username=12345&amp;password=passwort&amp;myip=%a</v>
      </c>
      <c r="H11" s="19" t="s">
        <v>37</v>
      </c>
      <c r="J11" s="20" t="str">
        <f t="shared" si="2"/>
        <v>add 5 Ja "name.selfhost.eu" "T-Online" 30 Aufbau "http://carol.selfhost.de/update?username=12345&amp;password=passwort&amp;myip=%a" "contains=status=2?skipiftrue=10" root</v>
      </c>
    </row>
    <row r="12" spans="1:10" ht="15">
      <c r="A12">
        <f t="shared" si="3"/>
        <v>6</v>
      </c>
      <c r="B12" s="17" t="s">
        <v>29</v>
      </c>
      <c r="C12" s="18" t="str">
        <f t="shared" si="0"/>
        <v>name.selfhost.eu</v>
      </c>
      <c r="D12" s="18" t="str">
        <f t="shared" si="1"/>
        <v>T-Online</v>
      </c>
      <c r="E12">
        <v>0</v>
      </c>
      <c r="F12" t="s">
        <v>30</v>
      </c>
      <c r="G12" t="s">
        <v>32</v>
      </c>
      <c r="H12" s="19" t="s">
        <v>38</v>
      </c>
      <c r="J12" t="str">
        <f t="shared" si="2"/>
        <v>add 6 Ja "name.selfhost.eu" "T-Online" 0 Aufbau "lastresult:" "contains=status=40?skipiftrue=4" root</v>
      </c>
    </row>
    <row r="13" spans="1:10" ht="15">
      <c r="A13">
        <f t="shared" si="3"/>
        <v>7</v>
      </c>
      <c r="B13" s="17" t="s">
        <v>29</v>
      </c>
      <c r="C13" s="18" t="str">
        <f t="shared" si="0"/>
        <v>name.selfhost.eu</v>
      </c>
      <c r="D13" s="18" t="str">
        <f t="shared" si="1"/>
        <v>T-Online</v>
      </c>
      <c r="E13">
        <v>0</v>
      </c>
      <c r="F13" t="s">
        <v>30</v>
      </c>
      <c r="G13" t="s">
        <v>32</v>
      </c>
      <c r="H13" t="s">
        <v>39</v>
      </c>
      <c r="J13" t="str">
        <f t="shared" si="2"/>
        <v>add 7 Ja "name.selfhost.eu" "T-Online" 0 Aufbau "lastresult:" "contains=status=41?skipiftrue=4" root</v>
      </c>
    </row>
    <row r="14" spans="1:10" ht="15">
      <c r="A14">
        <f t="shared" si="3"/>
        <v>8</v>
      </c>
      <c r="B14" s="17" t="s">
        <v>29</v>
      </c>
      <c r="C14" s="18" t="str">
        <f t="shared" si="0"/>
        <v>name.selfhost.eu</v>
      </c>
      <c r="D14" s="18" t="str">
        <f t="shared" si="1"/>
        <v>T-Online</v>
      </c>
      <c r="E14">
        <v>0</v>
      </c>
      <c r="F14" t="s">
        <v>30</v>
      </c>
      <c r="G14" t="s">
        <v>32</v>
      </c>
      <c r="H14" t="s">
        <v>40</v>
      </c>
      <c r="J14" t="str">
        <f t="shared" si="2"/>
        <v>add 8 Ja "name.selfhost.eu" "T-Online" 0 Aufbau "lastresult:" "contains=status=5?skipiftrue=4" root</v>
      </c>
    </row>
    <row r="15" spans="1:10" ht="15">
      <c r="A15">
        <f t="shared" si="3"/>
        <v>9</v>
      </c>
      <c r="B15" s="17" t="s">
        <v>29</v>
      </c>
      <c r="C15" s="18" t="str">
        <f t="shared" si="0"/>
        <v>name.selfhost.eu</v>
      </c>
      <c r="D15" s="18" t="str">
        <f t="shared" si="1"/>
        <v>T-Online</v>
      </c>
      <c r="E15">
        <v>0</v>
      </c>
      <c r="F15" t="s">
        <v>30</v>
      </c>
      <c r="G15" t="s">
        <v>32</v>
      </c>
      <c r="H15" t="s">
        <v>41</v>
      </c>
      <c r="J15" t="str">
        <f t="shared" si="2"/>
        <v>add 9 Ja "name.selfhost.eu" "T-Online" 0 Aufbau "lastresult:" "contains=locked?skipiftrue=5" root</v>
      </c>
    </row>
    <row r="16" spans="1:10" ht="15">
      <c r="A16">
        <f t="shared" si="3"/>
        <v>10</v>
      </c>
      <c r="B16" s="17" t="s">
        <v>29</v>
      </c>
      <c r="C16" s="18" t="str">
        <f t="shared" si="0"/>
        <v>name.selfhost.eu</v>
      </c>
      <c r="D16" s="18" t="str">
        <f t="shared" si="1"/>
        <v>T-Online</v>
      </c>
      <c r="E16">
        <v>0</v>
      </c>
      <c r="F16" t="s">
        <v>30</v>
      </c>
      <c r="G16" t="s">
        <v>42</v>
      </c>
      <c r="H16" t="s">
        <v>43</v>
      </c>
      <c r="J16" t="str">
        <f t="shared" si="2"/>
        <v>add 10 Ja "name.selfhost.eu" "T-Online" 0 Aufbau "repeat:300" "contains=timer started?skipiftrue=6" root</v>
      </c>
    </row>
    <row r="17" spans="1:10" ht="56.25">
      <c r="A17">
        <f t="shared" si="3"/>
        <v>11</v>
      </c>
      <c r="B17" s="17" t="s">
        <v>29</v>
      </c>
      <c r="C17" s="18" t="str">
        <f t="shared" si="0"/>
        <v>name.selfhost.eu</v>
      </c>
      <c r="D17" s="18" t="str">
        <f t="shared" si="1"/>
        <v>T-Online</v>
      </c>
      <c r="E17">
        <v>0</v>
      </c>
      <c r="F17" t="s">
        <v>30</v>
      </c>
      <c r="G17" s="20" t="str">
        <f>"mailto:"&amp;$D$5&amp;"?subject=Update %h fehlgeschlagen?body=Das DNS-Update des FQDN %h mit der WAN-IP %a ist fehlgeschlagen. Bitte pruefen Sie die Konfiguration (Account, Passwort, (Sub-)Domain-Routung auf DynDNS-Account)!"</f>
        <v>mailto:name@domain.de?subject=Update %h fehlgeschlagen?body=Das DNS-Update des FQDN %h mit der WAN-IP %a ist fehlgeschlagen. Bitte pruefen Sie die Konfiguration (Account, Passwort, (Sub-)Domain-Routung auf DynDNS-Account)!</v>
      </c>
      <c r="H17" t="s">
        <v>44</v>
      </c>
      <c r="J17" s="21" t="str">
        <f t="shared" si="2"/>
        <v>add 11 Ja "name.selfhost.eu" "T-Online" 0 Aufbau "mailto:name@domain.de?subject=Update %h fehlgeschlagen?body=Das DNS-Update des FQDN %h mit der WAN-IP %a ist fehlgeschlagen. Bitte pruefen Sie die Konfiguration (Account, Passwort, (Sub-)Domain-Routung auf DynDNS-Account)!" "contains=?skipiftrue=5" root</v>
      </c>
    </row>
    <row r="18" spans="1:10" ht="56.25">
      <c r="A18">
        <f t="shared" si="3"/>
        <v>12</v>
      </c>
      <c r="B18" s="17" t="s">
        <v>29</v>
      </c>
      <c r="C18" s="18" t="str">
        <f t="shared" si="0"/>
        <v>name.selfhost.eu</v>
      </c>
      <c r="D18" s="18" t="str">
        <f t="shared" si="1"/>
        <v>T-Online</v>
      </c>
      <c r="E18">
        <v>0</v>
      </c>
      <c r="F18" t="s">
        <v>30</v>
      </c>
      <c r="G18" s="20" t="str">
        <f>"mailto:"&amp;$D$5&amp;"?subject=Update %h fehlgeschlagen?body=Das DNS-Update des FQDN %h mit der WAN-IP %a ist fehlgeschlagen. Bitte pruefen Sie die Konfiguration (derzeit inaktiver Account, fehlerhafte oder private IP)!"</f>
        <v>mailto:name@domain.de?subject=Update %h fehlgeschlagen?body=Das DNS-Update des FQDN %h mit der WAN-IP %a ist fehlgeschlagen. Bitte pruefen Sie die Konfiguration (derzeit inaktiver Account, fehlerhafte oder private IP)!</v>
      </c>
      <c r="H18" t="s">
        <v>45</v>
      </c>
      <c r="J18" s="21" t="str">
        <f t="shared" si="2"/>
        <v>add 12 Ja "name.selfhost.eu" "T-Online" 0 Aufbau "mailto:name@domain.de?subject=Update %h fehlgeschlagen?body=Das DNS-Update des FQDN %h mit der WAN-IP %a ist fehlgeschlagen. Bitte pruefen Sie die Konfiguration (derzeit inaktiver Account, fehlerhafte oder private IP)!" "contains=?skipiftrue=4" root</v>
      </c>
    </row>
    <row r="19" spans="1:10" ht="56.25">
      <c r="A19">
        <f t="shared" si="3"/>
        <v>13</v>
      </c>
      <c r="B19" s="17" t="s">
        <v>29</v>
      </c>
      <c r="C19" s="18" t="str">
        <f t="shared" si="0"/>
        <v>name.selfhost.eu</v>
      </c>
      <c r="D19" s="18" t="str">
        <f t="shared" si="1"/>
        <v>T-Online</v>
      </c>
      <c r="E19">
        <v>3600</v>
      </c>
      <c r="F19" t="s">
        <v>30</v>
      </c>
      <c r="G19" s="20" t="str">
        <f>"mailto:"&amp;$D$5&amp;"?subject=Update %h vorerst fehlgeschlagen?body=Das DNS-Update des FQDN %h mit der WAN-IP %a ist wegen unzul. Updates/Serverprobl. vorerst fehlgeschlagen. Es erfolgen im Abstand von 30 Sek. erneute Versuche."</f>
        <v>mailto:name@domain.de?subject=Update %h vorerst fehlgeschlagen?body=Das DNS-Update des FQDN %h mit der WAN-IP %a ist wegen unzul. Updates/Serverprobl. vorerst fehlgeschlagen. Es erfolgen im Abstand von 30 Sek. erneute Versuche.</v>
      </c>
      <c r="J19" s="21" t="str">
        <f t="shared" si="2"/>
        <v>add 13 Ja "name.selfhost.eu" "T-Online" 3600 Aufbau "mailto:name@domain.de?subject=Update %h vorerst fehlgeschlagen?body=Das DNS-Update des FQDN %h mit der WAN-IP %a ist wegen unzul. Updates/Serverprobl. vorerst fehlgeschlagen. Es erfolgen im Abstand von 30 Sek. erneute Versuche." "" root</v>
      </c>
    </row>
    <row r="20" spans="1:10" ht="15">
      <c r="A20">
        <f t="shared" si="3"/>
        <v>14</v>
      </c>
      <c r="B20" s="17" t="s">
        <v>29</v>
      </c>
      <c r="C20" s="18" t="str">
        <f t="shared" si="0"/>
        <v>name.selfhost.eu</v>
      </c>
      <c r="D20" s="18" t="str">
        <f t="shared" si="1"/>
        <v>T-Online</v>
      </c>
      <c r="E20">
        <v>0</v>
      </c>
      <c r="F20" t="s">
        <v>30</v>
      </c>
      <c r="G20" t="s">
        <v>46</v>
      </c>
      <c r="H20" t="s">
        <v>47</v>
      </c>
      <c r="J20" t="str">
        <f t="shared" si="2"/>
        <v>add 14 Ja "name.selfhost.eu" "T-Online" 0 Aufbau "repeat:30" "contains=timer started?skipiftrue=2" root</v>
      </c>
    </row>
    <row r="21" spans="1:10" ht="15">
      <c r="A21">
        <f t="shared" si="3"/>
        <v>15</v>
      </c>
      <c r="B21" s="17" t="s">
        <v>29</v>
      </c>
      <c r="C21" s="18" t="str">
        <f t="shared" si="0"/>
        <v>name.selfhost.eu</v>
      </c>
      <c r="D21" s="18" t="str">
        <f t="shared" si="1"/>
        <v>T-Online</v>
      </c>
      <c r="E21">
        <v>0</v>
      </c>
      <c r="F21" t="s">
        <v>30</v>
      </c>
      <c r="G21" s="22" t="s">
        <v>48</v>
      </c>
      <c r="H21" t="s">
        <v>49</v>
      </c>
      <c r="J21" t="str">
        <f t="shared" si="2"/>
        <v>add 15 Ja "name.selfhost.eu" "T-Online" 0 Aufbau "repeat:10" "contains=timer started?skipiftrue=1" root</v>
      </c>
    </row>
    <row r="22" spans="1:10" ht="15">
      <c r="A22">
        <f t="shared" si="3"/>
        <v>16</v>
      </c>
      <c r="B22" s="17" t="s">
        <v>29</v>
      </c>
      <c r="C22" s="18" t="str">
        <f t="shared" si="0"/>
        <v>name.selfhost.eu</v>
      </c>
      <c r="D22" s="18" t="str">
        <f t="shared" si="1"/>
        <v>T-Online</v>
      </c>
      <c r="E22">
        <v>0</v>
      </c>
      <c r="F22" t="s">
        <v>30</v>
      </c>
      <c r="G22" s="22" t="str">
        <f>"exec:setenv IP"&amp;SUBSTITUTE(SUBSTITUTE($D$2,".",""),"-","")&amp;" %a"</f>
        <v>exec:setenv IPnameselfhosteu %a</v>
      </c>
      <c r="J22" s="8" t="str">
        <f t="shared" si="2"/>
        <v>add 16 Ja "name.selfhost.eu" "T-Online" 0 Aufbau "exec:setenv IPnameselfhosteu %a" "" root</v>
      </c>
    </row>
    <row r="23" spans="2:10" ht="15">
      <c r="B23" s="17"/>
      <c r="C23" s="18"/>
      <c r="D23" s="18"/>
      <c r="J23" t="s">
        <v>50</v>
      </c>
    </row>
    <row r="24" spans="2:10" ht="15">
      <c r="B24" s="17"/>
      <c r="C24" s="18"/>
      <c r="D24" s="18"/>
      <c r="J24" t="s">
        <v>51</v>
      </c>
    </row>
    <row r="25" spans="2:10" ht="15">
      <c r="B25" s="17"/>
      <c r="C25" s="18"/>
      <c r="D25" s="18"/>
      <c r="J25" t="s">
        <v>52</v>
      </c>
    </row>
    <row r="26" spans="2:10" ht="15">
      <c r="B26" s="17"/>
      <c r="C26" s="18"/>
      <c r="D26" s="18"/>
      <c r="J26" t="s">
        <v>53</v>
      </c>
    </row>
    <row r="27" spans="2:4" ht="15">
      <c r="B27" s="17"/>
      <c r="C27" s="18"/>
      <c r="D27" s="18"/>
    </row>
  </sheetData>
  <mergeCells count="8">
    <mergeCell ref="D5:F5"/>
    <mergeCell ref="A2:B2"/>
    <mergeCell ref="A1:B1"/>
    <mergeCell ref="A3:B3"/>
    <mergeCell ref="D1:F1"/>
    <mergeCell ref="D2:F2"/>
    <mergeCell ref="D3:F3"/>
    <mergeCell ref="D4:F4"/>
  </mergeCells>
  <conditionalFormatting sqref="G17:G19">
    <cfRule type="expression" priority="1" dxfId="0" stopIfTrue="1">
      <formula>LEN(G17)&gt;250</formula>
    </cfRule>
  </conditionalFormatting>
  <conditionalFormatting sqref="J5">
    <cfRule type="cellIs" priority="2" dxfId="1" operator="equal" stopIfTrue="1">
      <formula>"del *"</formula>
    </cfRule>
  </conditionalFormatting>
  <dataValidations count="8">
    <dataValidation type="textLength" operator="lessThanOrEqual" allowBlank="1" showErrorMessage="1" errorTitle="Gegenstelle ungültig" error="Gegenstellen haben eine maximale Länge von 16 Zeichen!" sqref="D1:F1">
      <formula1>16</formula1>
    </dataValidation>
    <dataValidation operator="lessThanOrEqual" allowBlank="1" showInputMessage="1" showErrorMessage="1" sqref="D3:F4"/>
    <dataValidation type="list" showErrorMessage="1" error="Bitte tragen Sie hier http oder https ein!" sqref="A3:B3">
      <formula1>$A$4:$A$5</formula1>
    </dataValidation>
    <dataValidation type="custom" operator="equal" showErrorMessage="1" error="In dieser Zelle muss http stehen, das wird für die Auswahlliste in Zelle A3 benötigt." sqref="A4">
      <formula1>EXACT(A4,"http")</formula1>
    </dataValidation>
    <dataValidation type="custom" showErrorMessage="1" error="In dieser Zelle muss https stehen, das wird für die Auswahlliste in Zelle A3 benötigt." sqref="A5">
      <formula1>EXACT(A5,"https")</formula1>
    </dataValidation>
    <dataValidation type="custom" showErrorMessage="1" error="Eingabe erforderlich. Keine Leerzeichen zulässig." sqref="D2:F2">
      <formula1>AND(ISERROR(SEARCH(" ",D2)),NOT(ISBLANK(D2)))</formula1>
    </dataValidation>
    <dataValidation errorStyle="warning" type="custom" operator="lessThanOrEqual" allowBlank="1" showErrorMessage="1" errorTitle="Zu lange E-Mail-Adresse" error="Ihre E-Mail-Adresse ist für dieses Script zu lang. Bitte verwenden Sie eine kürzere E-Mail-Adresse oder kürzen Sie im Script die mailto:-Aktionen, so dass 250 Zeichen nicht überschritten werden." sqref="D5:F5">
      <formula1>AND(LEN($G$17)&lt;251,LEN($G$18)&lt;251,LEN($G$19)&lt;251)</formula1>
    </dataValidation>
    <dataValidation type="whole" showErrorMessage="1" errorTitle="unzulässiger Wert" error="Hier können Sie nur einen Indexwert von 1 bis 49 angeben, mit dem das Script in die Aktions-Tabelle eingetragen wird. Werte über 49 sind unzulässig, da das Script sonst nicht in die 64 Zeilen umfassende Aktions-Tabelle passt." sqref="A7">
      <formula1>1</formula1>
      <formula2>49</formula2>
    </dataValidation>
  </dataValidations>
  <printOptions gridLines="1"/>
  <pageMargins left="0.3937007874015748" right="0.3937007874015748" top="0.984251968503937" bottom="0.5905511811023623" header="0.5118110236220472" footer="0.5118110236220472"/>
  <pageSetup fitToWidth="2" fitToHeight="1" horizontalDpi="600" verticalDpi="600" orientation="landscape" paperSize="9" r:id="rId4"/>
  <headerFooter alignWithMargins="0">
    <oddHeader>&amp;C&amp;A&amp;RSeite &amp;P</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selfHOST-DynDNS-Script</dc:title>
  <dc:subject>selfHOST.de-Update-Script für LANCOM-Router</dc:subject>
  <dc:creator>Jirka</dc:creator>
  <cp:keywords>Dynamic DNS, DynDNS, DDNS, Selfhost.de, Update-Script, Aktions-Tabelle, LANCOM, dynamische IP</cp:keywords>
  <dc:description>LANCOM-FORUM.DE, zur Verfügung gestellt von Jirka</dc:description>
  <cp:lastModifiedBy>Jirka Reimer</cp:lastModifiedBy>
  <dcterms:created xsi:type="dcterms:W3CDTF">2007-04-21T13:11:14Z</dcterms:created>
  <dcterms:modified xsi:type="dcterms:W3CDTF">2007-04-21T13:41:06Z</dcterms:modified>
  <cp:category/>
  <cp:version/>
  <cp:contentType/>
  <cp:contentStatus/>
</cp:coreProperties>
</file>